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7280" windowHeight="9195"/>
  </bookViews>
  <sheets>
    <sheet name="All DVs for Feb stock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E20" i="1"/>
  <c r="F20" i="1"/>
  <c r="G20" i="1"/>
  <c r="H20" i="1"/>
  <c r="I20" i="1"/>
</calcChain>
</file>

<file path=xl/sharedStrings.xml><?xml version="1.0" encoding="utf-8"?>
<sst xmlns="http://schemas.openxmlformats.org/spreadsheetml/2006/main" count="99" uniqueCount="35">
  <si>
    <t>Inserted by 2016/203</t>
  </si>
  <si>
    <t>schedule 2</t>
  </si>
  <si>
    <t>2015/211</t>
  </si>
  <si>
    <t>N</t>
  </si>
  <si>
    <t>Y</t>
  </si>
  <si>
    <t>SFE13</t>
  </si>
  <si>
    <t>LFE13</t>
  </si>
  <si>
    <t>Revoked by 2016/203</t>
  </si>
  <si>
    <t>ANG13</t>
  </si>
  <si>
    <t>Notes</t>
  </si>
  <si>
    <t>Schedule number</t>
  </si>
  <si>
    <t>Legal reference</t>
  </si>
  <si>
    <t>No differential</t>
  </si>
  <si>
    <t>Non standard differential</t>
  </si>
  <si>
    <t>Standard differential</t>
  </si>
  <si>
    <t>Valid to</t>
  </si>
  <si>
    <t>Valid from</t>
  </si>
  <si>
    <t>Fishstock</t>
  </si>
  <si>
    <t>DIFFERENTIAL HISTORY</t>
  </si>
  <si>
    <t>Notice number</t>
  </si>
  <si>
    <t>Annual Deemed Value ($/kg) where catch is
&gt; 200% of ACE</t>
  </si>
  <si>
    <t>Annual Deemed Value  ($/kg) where catch is
&gt; 180% but ≤ 200% of ACE</t>
  </si>
  <si>
    <t>Annual Deemed Value ($/kg) where catch is
&gt; 160% but ≤ 180% of ACE</t>
  </si>
  <si>
    <t xml:space="preserve">Annual Deemed Value ($/kg) where catch is
&gt; 140% but ≤ 160% of ACE </t>
  </si>
  <si>
    <t>Annual Deemed Value ($/kg) where catch is
&gt; 120% but ≤ 140% of ACE</t>
  </si>
  <si>
    <t>Basic annual deemed value rate where catch is ≤ 120% of ACE</t>
  </si>
  <si>
    <t>STANDARD DIFFERENTIAL DEEMED VALUE</t>
  </si>
  <si>
    <t>schedule 1</t>
  </si>
  <si>
    <t>Standard</t>
  </si>
  <si>
    <t>Type of differential</t>
  </si>
  <si>
    <t>Basic annual deemed value rate</t>
  </si>
  <si>
    <t>BASIC ANNUAL DEEMED VALUE RATES</t>
  </si>
  <si>
    <t xml:space="preserve">Interim Deemed Value ($/kg) </t>
  </si>
  <si>
    <t>INTERIM DEEMED VALUE RATES</t>
  </si>
  <si>
    <t>All values exclusive of GST but subject to the addition of 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</si>
</sst>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5" x14ac:knownFonts="1">
    <font>
      <sz val="10"/>
      <name val="Arial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14" fontId="0" fillId="0" borderId="0" xfId="0" applyNumberFormat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49" fontId="1" fillId="0" borderId="0" xfId="0" applyNumberFormat="1" applyFont="1" applyBorder="1" applyAlignment="1">
      <alignment horizontal="left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Border="1" applyAlignment="1">
      <alignment horizontal="left" wrapText="1"/>
    </xf>
    <xf numFmtId="0" fontId="2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left" wrapText="1"/>
    </xf>
    <xf numFmtId="164" fontId="4" fillId="0" borderId="0" xfId="1" applyNumberFormat="1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4" fillId="2" borderId="0" xfId="1" applyNumberFormat="1" applyFont="1" applyFill="1" applyBorder="1" applyAlignment="1">
      <alignment vertical="top" wrapText="1"/>
    </xf>
    <xf numFmtId="164" fontId="4" fillId="2" borderId="0" xfId="1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wrapText="1"/>
    </xf>
    <xf numFmtId="14" fontId="4" fillId="2" borderId="0" xfId="0" applyNumberFormat="1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164" fontId="4" fillId="2" borderId="0" xfId="0" applyNumberFormat="1" applyFont="1" applyFill="1" applyBorder="1" applyAlignment="1">
      <alignment horizontal="left" vertical="top" wrapText="1"/>
    </xf>
    <xf numFmtId="14" fontId="4" fillId="2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4" fillId="2" borderId="0" xfId="0" applyFont="1" applyFill="1" applyAlignment="1">
      <alignment vertical="top" wrapText="1"/>
    </xf>
    <xf numFmtId="165" fontId="4" fillId="2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 vertical="top" wrapText="1"/>
    </xf>
    <xf numFmtId="165" fontId="4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14" fontId="4" fillId="0" borderId="0" xfId="0" applyNumberFormat="1" applyFont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/>
  </sheetViews>
  <sheetFormatPr defaultRowHeight="12.75" x14ac:dyDescent="0.2"/>
  <cols>
    <col min="2" max="3" width="9.140625" style="1"/>
    <col min="4" max="4" width="9.85546875" customWidth="1"/>
    <col min="5" max="5" width="10.5703125" customWidth="1"/>
    <col min="6" max="6" width="10.85546875" customWidth="1"/>
    <col min="8" max="8" width="9.85546875" customWidth="1"/>
    <col min="9" max="9" width="9.5703125" customWidth="1"/>
    <col min="10" max="10" width="9.85546875" customWidth="1"/>
    <col min="12" max="12" width="10.140625" customWidth="1"/>
  </cols>
  <sheetData>
    <row r="1" spans="1:11" x14ac:dyDescent="0.2">
      <c r="A1" s="37" t="s">
        <v>34</v>
      </c>
      <c r="B1" s="38"/>
      <c r="C1" s="38"/>
      <c r="D1" s="37"/>
      <c r="E1" s="37"/>
      <c r="F1" s="37"/>
      <c r="G1" s="37"/>
      <c r="H1" s="37"/>
    </row>
    <row r="2" spans="1:11" x14ac:dyDescent="0.2">
      <c r="A2" s="8" t="s">
        <v>33</v>
      </c>
    </row>
    <row r="3" spans="1:11" s="26" customFormat="1" ht="45" x14ac:dyDescent="0.2">
      <c r="A3" s="36" t="s">
        <v>17</v>
      </c>
      <c r="B3" s="29" t="s">
        <v>16</v>
      </c>
      <c r="C3" s="29" t="s">
        <v>15</v>
      </c>
      <c r="D3" s="35" t="s">
        <v>32</v>
      </c>
      <c r="E3" s="34" t="s">
        <v>19</v>
      </c>
      <c r="F3" s="17" t="s">
        <v>10</v>
      </c>
      <c r="G3" s="16" t="s">
        <v>9</v>
      </c>
      <c r="H3" s="15"/>
      <c r="I3" s="14"/>
      <c r="J3" s="13"/>
    </row>
    <row r="4" spans="1:11" s="8" customFormat="1" ht="22.5" x14ac:dyDescent="0.2">
      <c r="A4" s="3" t="s">
        <v>8</v>
      </c>
      <c r="B4" s="7">
        <v>38018</v>
      </c>
      <c r="C4" s="7">
        <v>42766</v>
      </c>
      <c r="D4" s="23">
        <v>5</v>
      </c>
      <c r="E4" s="5" t="s">
        <v>2</v>
      </c>
      <c r="F4" s="11" t="s">
        <v>27</v>
      </c>
      <c r="G4" s="10" t="s">
        <v>7</v>
      </c>
      <c r="H4" s="33"/>
      <c r="I4" s="4"/>
      <c r="J4" s="9"/>
    </row>
    <row r="5" spans="1:11" s="8" customFormat="1" ht="22.5" x14ac:dyDescent="0.2">
      <c r="A5" s="3" t="s">
        <v>6</v>
      </c>
      <c r="B5" s="7">
        <v>42767</v>
      </c>
      <c r="C5" s="7"/>
      <c r="D5" s="23">
        <v>9</v>
      </c>
      <c r="E5" s="5" t="s">
        <v>2</v>
      </c>
      <c r="F5" s="11" t="s">
        <v>27</v>
      </c>
      <c r="G5" s="3" t="s">
        <v>0</v>
      </c>
      <c r="H5" s="5"/>
      <c r="J5" s="3"/>
    </row>
    <row r="6" spans="1:11" s="8" customFormat="1" ht="22.5" x14ac:dyDescent="0.2">
      <c r="A6" s="3" t="s">
        <v>5</v>
      </c>
      <c r="B6" s="7">
        <v>42767</v>
      </c>
      <c r="C6" s="7"/>
      <c r="D6" s="23">
        <v>7.2</v>
      </c>
      <c r="E6" s="5" t="s">
        <v>2</v>
      </c>
      <c r="F6" s="11" t="s">
        <v>27</v>
      </c>
      <c r="G6" s="3" t="s">
        <v>0</v>
      </c>
      <c r="H6" s="5"/>
      <c r="J6" s="3"/>
    </row>
    <row r="9" spans="1:11" x14ac:dyDescent="0.2">
      <c r="A9" s="8" t="s">
        <v>31</v>
      </c>
    </row>
    <row r="10" spans="1:11" s="26" customFormat="1" ht="45" x14ac:dyDescent="0.2">
      <c r="A10" s="27" t="s">
        <v>17</v>
      </c>
      <c r="B10" s="29" t="s">
        <v>16</v>
      </c>
      <c r="C10" s="29" t="s">
        <v>15</v>
      </c>
      <c r="D10" s="32" t="s">
        <v>30</v>
      </c>
      <c r="E10" s="27" t="s">
        <v>19</v>
      </c>
      <c r="F10" s="17" t="s">
        <v>10</v>
      </c>
      <c r="G10" s="31" t="s">
        <v>29</v>
      </c>
      <c r="H10" s="16" t="s">
        <v>9</v>
      </c>
      <c r="I10" s="15"/>
      <c r="J10" s="14"/>
      <c r="K10" s="13"/>
    </row>
    <row r="11" spans="1:11" s="8" customFormat="1" ht="22.5" x14ac:dyDescent="0.2">
      <c r="A11" s="12" t="s">
        <v>8</v>
      </c>
      <c r="B11" s="7">
        <v>38018</v>
      </c>
      <c r="C11" s="7">
        <v>42766</v>
      </c>
      <c r="D11" s="23">
        <v>10</v>
      </c>
      <c r="E11" s="5" t="s">
        <v>2</v>
      </c>
      <c r="F11" s="11" t="s">
        <v>27</v>
      </c>
      <c r="G11" s="9" t="s">
        <v>28</v>
      </c>
      <c r="H11" s="10" t="s">
        <v>7</v>
      </c>
      <c r="I11" s="25"/>
      <c r="J11" s="25"/>
      <c r="K11" s="30"/>
    </row>
    <row r="12" spans="1:11" s="8" customFormat="1" ht="22.5" x14ac:dyDescent="0.2">
      <c r="A12" s="3" t="s">
        <v>6</v>
      </c>
      <c r="B12" s="7">
        <v>42767</v>
      </c>
      <c r="C12" s="7"/>
      <c r="D12" s="23">
        <v>10</v>
      </c>
      <c r="E12" s="5" t="s">
        <v>2</v>
      </c>
      <c r="F12" s="11" t="s">
        <v>27</v>
      </c>
      <c r="H12" s="3" t="s">
        <v>0</v>
      </c>
      <c r="I12" s="21"/>
      <c r="K12" s="10"/>
    </row>
    <row r="13" spans="1:11" s="8" customFormat="1" ht="22.5" x14ac:dyDescent="0.2">
      <c r="A13" s="3" t="s">
        <v>5</v>
      </c>
      <c r="B13" s="7">
        <v>42767</v>
      </c>
      <c r="C13" s="7"/>
      <c r="D13" s="23">
        <v>8</v>
      </c>
      <c r="E13" s="5" t="s">
        <v>2</v>
      </c>
      <c r="F13" s="11" t="s">
        <v>27</v>
      </c>
      <c r="H13" s="3" t="s">
        <v>0</v>
      </c>
      <c r="I13" s="21"/>
      <c r="K13" s="10"/>
    </row>
    <row r="16" spans="1:11" x14ac:dyDescent="0.2">
      <c r="A16" s="8" t="s">
        <v>26</v>
      </c>
    </row>
    <row r="17" spans="1:15" s="26" customFormat="1" ht="101.25" x14ac:dyDescent="0.2">
      <c r="A17" s="27" t="s">
        <v>17</v>
      </c>
      <c r="B17" s="29" t="s">
        <v>16</v>
      </c>
      <c r="C17" s="29" t="s">
        <v>15</v>
      </c>
      <c r="D17" s="28" t="s">
        <v>25</v>
      </c>
      <c r="E17" s="28" t="s">
        <v>24</v>
      </c>
      <c r="F17" s="28" t="s">
        <v>23</v>
      </c>
      <c r="G17" s="28" t="s">
        <v>22</v>
      </c>
      <c r="H17" s="28" t="s">
        <v>21</v>
      </c>
      <c r="I17" s="28" t="s">
        <v>20</v>
      </c>
      <c r="J17" s="27" t="s">
        <v>19</v>
      </c>
      <c r="K17" s="17" t="s">
        <v>10</v>
      </c>
      <c r="L17" s="16" t="s">
        <v>9</v>
      </c>
      <c r="M17" s="15"/>
      <c r="N17" s="14"/>
      <c r="O17" s="13"/>
    </row>
    <row r="18" spans="1:15" s="8" customFormat="1" ht="22.5" x14ac:dyDescent="0.2">
      <c r="A18" s="12" t="s">
        <v>8</v>
      </c>
      <c r="B18" s="7">
        <v>38018</v>
      </c>
      <c r="C18" s="7">
        <v>42766</v>
      </c>
      <c r="D18" s="23">
        <v>10</v>
      </c>
      <c r="E18" s="22">
        <v>12</v>
      </c>
      <c r="F18" s="22">
        <v>14</v>
      </c>
      <c r="G18" s="22">
        <v>16</v>
      </c>
      <c r="H18" s="22">
        <v>18</v>
      </c>
      <c r="I18" s="22">
        <v>20</v>
      </c>
      <c r="J18" s="5" t="s">
        <v>2</v>
      </c>
      <c r="K18" s="2" t="s">
        <v>1</v>
      </c>
      <c r="L18" s="10" t="s">
        <v>7</v>
      </c>
      <c r="M18" s="25"/>
      <c r="N18" s="24"/>
      <c r="O18" s="9"/>
    </row>
    <row r="19" spans="1:15" s="8" customFormat="1" ht="22.5" x14ac:dyDescent="0.2">
      <c r="A19" s="3" t="s">
        <v>6</v>
      </c>
      <c r="B19" s="7">
        <v>42767</v>
      </c>
      <c r="C19" s="7"/>
      <c r="D19" s="23">
        <v>10</v>
      </c>
      <c r="E19" s="22">
        <f>D19*1.2</f>
        <v>12</v>
      </c>
      <c r="F19" s="22">
        <f>D19*1.4</f>
        <v>14</v>
      </c>
      <c r="G19" s="22">
        <f>D19*1.6</f>
        <v>16</v>
      </c>
      <c r="H19" s="22">
        <f>D19*1.8</f>
        <v>18</v>
      </c>
      <c r="I19" s="22">
        <f>D19*2</f>
        <v>20</v>
      </c>
      <c r="J19" s="5" t="s">
        <v>2</v>
      </c>
      <c r="K19" s="2" t="s">
        <v>1</v>
      </c>
      <c r="L19" s="3" t="s">
        <v>0</v>
      </c>
      <c r="M19" s="21"/>
      <c r="N19" s="11"/>
      <c r="O19" s="3"/>
    </row>
    <row r="20" spans="1:15" s="8" customFormat="1" ht="22.5" x14ac:dyDescent="0.2">
      <c r="A20" s="3" t="s">
        <v>5</v>
      </c>
      <c r="B20" s="7">
        <v>42767</v>
      </c>
      <c r="C20" s="7"/>
      <c r="D20" s="23">
        <v>8</v>
      </c>
      <c r="E20" s="22">
        <f>D20*1.2</f>
        <v>9.6</v>
      </c>
      <c r="F20" s="22">
        <f>D20*1.4</f>
        <v>11.2</v>
      </c>
      <c r="G20" s="22">
        <f>D20*1.6</f>
        <v>12.8</v>
      </c>
      <c r="H20" s="22">
        <f>D20*1.8</f>
        <v>14.4</v>
      </c>
      <c r="I20" s="22">
        <f>D20*2</f>
        <v>16</v>
      </c>
      <c r="J20" s="5" t="s">
        <v>2</v>
      </c>
      <c r="K20" s="2" t="s">
        <v>1</v>
      </c>
      <c r="L20" s="3" t="s">
        <v>0</v>
      </c>
      <c r="M20" s="21"/>
      <c r="N20" s="11"/>
      <c r="O20" s="3"/>
    </row>
    <row r="23" spans="1:15" x14ac:dyDescent="0.2">
      <c r="A23" s="8" t="s">
        <v>18</v>
      </c>
    </row>
    <row r="24" spans="1:15" ht="33.75" x14ac:dyDescent="0.2">
      <c r="A24" s="20" t="s">
        <v>17</v>
      </c>
      <c r="B24" s="19" t="s">
        <v>16</v>
      </c>
      <c r="C24" s="19" t="s">
        <v>15</v>
      </c>
      <c r="D24" s="18" t="s">
        <v>14</v>
      </c>
      <c r="E24" s="18" t="s">
        <v>13</v>
      </c>
      <c r="F24" s="18" t="s">
        <v>12</v>
      </c>
      <c r="G24" s="18" t="s">
        <v>11</v>
      </c>
      <c r="H24" s="17" t="s">
        <v>10</v>
      </c>
      <c r="I24" s="16" t="s">
        <v>9</v>
      </c>
      <c r="J24" s="15"/>
      <c r="K24" s="14"/>
      <c r="L24" s="13"/>
    </row>
    <row r="25" spans="1:15" s="8" customFormat="1" ht="22.5" x14ac:dyDescent="0.2">
      <c r="A25" s="12" t="s">
        <v>8</v>
      </c>
      <c r="B25" s="7">
        <v>38018</v>
      </c>
      <c r="C25" s="7">
        <v>42766</v>
      </c>
      <c r="D25" s="11" t="s">
        <v>4</v>
      </c>
      <c r="E25" s="11" t="s">
        <v>3</v>
      </c>
      <c r="F25" s="11" t="s">
        <v>3</v>
      </c>
      <c r="G25" s="5" t="s">
        <v>2</v>
      </c>
      <c r="H25" s="4" t="s">
        <v>1</v>
      </c>
      <c r="I25" s="10" t="s">
        <v>7</v>
      </c>
      <c r="J25" s="9"/>
      <c r="K25" s="4"/>
      <c r="L25" s="9"/>
    </row>
    <row r="26" spans="1:15" s="2" customFormat="1" ht="22.5" x14ac:dyDescent="0.2">
      <c r="A26" s="3" t="s">
        <v>6</v>
      </c>
      <c r="B26" s="7">
        <v>42767</v>
      </c>
      <c r="C26" s="6"/>
      <c r="D26" s="2" t="s">
        <v>4</v>
      </c>
      <c r="E26" s="2" t="s">
        <v>3</v>
      </c>
      <c r="F26" s="2" t="s">
        <v>3</v>
      </c>
      <c r="G26" s="5" t="s">
        <v>2</v>
      </c>
      <c r="H26" s="4" t="s">
        <v>1</v>
      </c>
      <c r="I26" s="3" t="s">
        <v>0</v>
      </c>
    </row>
    <row r="27" spans="1:15" s="2" customFormat="1" ht="22.5" x14ac:dyDescent="0.2">
      <c r="A27" s="3" t="s">
        <v>5</v>
      </c>
      <c r="B27" s="7">
        <v>42767</v>
      </c>
      <c r="C27" s="6"/>
      <c r="D27" s="2" t="s">
        <v>4</v>
      </c>
      <c r="E27" s="2" t="s">
        <v>3</v>
      </c>
      <c r="F27" s="2" t="s">
        <v>3</v>
      </c>
      <c r="G27" s="5" t="s">
        <v>2</v>
      </c>
      <c r="H27" s="4" t="s">
        <v>1</v>
      </c>
      <c r="I27" s="3" t="s">
        <v>0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7A04C84066203E4F9D391A8AD1B04808" ma:contentTypeVersion="3" ma:contentTypeDescription="Create a new Excel Spreadsheet" ma:contentTypeScope="" ma:versionID="fcf34459382af51e9af18dc7b673f37f">
  <xsd:schema xmlns:xsd="http://www.w3.org/2001/XMLSchema" xmlns:xs="http://www.w3.org/2001/XMLSchema" xmlns:p="http://schemas.microsoft.com/office/2006/metadata/properties" xmlns:ns3="01be4277-2979-4a68-876d-b92b25fceece" xmlns:ns4="53305d22-c52c-4ebf-80a3-731614f57ab7" targetNamespace="http://schemas.microsoft.com/office/2006/metadata/properties" ma:root="true" ma:fieldsID="471f6bf6913913c92c60f074a3149cde" ns3:_="" ns4:_="">
    <xsd:import namespace="01be4277-2979-4a68-876d-b92b25fceece"/>
    <xsd:import namespace="53305d22-c52c-4ebf-80a3-731614f57ab7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od12f45513fd4debb073a8a26f4c6b4f" minOccurs="0"/>
                <xsd:element ref="ns4:g1fe1e02ea0941d1b1173a4aff43679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readOnly="false" ma:fieldId="{6a3fe89f-a6dd-4490-a9c1-3ef38d67b8c7}" ma:sspId="3bfd400a-bb0f-42a8-a885-98b592a0f767" ma:termSetId="9cb9d936-a224-406d-a76a-f42f2d4a040c" ma:anchorId="1314e733-becb-4de5-8494-0bfbe57dc31f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5d22-c52c-4ebf-80a3-731614f57ab7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3bfd400a-bb0f-42a8-a885-98b592a0f76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f17bfd4-a201-437d-98ff-43d884cbcde5}" ma:internalName="TaxCatchAll" ma:showField="CatchAllData" ma:web="53305d22-c52c-4ebf-80a3-731614f57a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f17bfd4-a201-437d-98ff-43d884cbcde5}" ma:internalName="TaxCatchAllLabel" ma:readOnly="true" ma:showField="CatchAllDataLabel" ma:web="53305d22-c52c-4ebf-80a3-731614f57a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d12f45513fd4debb073a8a26f4c6b4f" ma:index="14" nillable="true" ma:displayName="Derived Terms_0" ma:hidden="true" ma:internalName="od12f45513fd4debb073a8a26f4c6b4f">
      <xsd:simpleType>
        <xsd:restriction base="dms:Note"/>
      </xsd:simpleType>
    </xsd:element>
    <xsd:element name="g1fe1e02ea0941d1b1173a4aff436797" ma:index="15" nillable="true" ma:taxonomy="true" ma:internalName="g1fe1e02ea0941d1b1173a4aff436797" ma:taxonomyFieldName="MPISecurityClassification" ma:displayName="Security Classification" ma:default="1;#None|cf402fa0-b6a8-49a7-a22e-a95b6152c608" ma:fieldId="{01fe1e02-ea09-41d1-b117-3a4aff436797}" ma:sspId="3bfd400a-bb0f-42a8-a885-98b592a0f767" ma:termSetId="0585e480-f249-45e9-9d9a-827200d7ed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/>
    </C3TopicNote>
    <TaxKeywordTaxHTField xmlns="53305d22-c52c-4ebf-80a3-731614f57ab7">
      <Terms xmlns="http://schemas.microsoft.com/office/infopath/2007/PartnerControls"/>
    </TaxKeywordTaxHTField>
    <od12f45513fd4debb073a8a26f4c6b4f xmlns="53305d22-c52c-4ebf-80a3-731614f57ab7" xsi:nil="true"/>
    <g1fe1e02ea0941d1b1173a4aff436797 xmlns="53305d22-c52c-4ebf-80a3-731614f57ab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None</TermName>
          <TermId xmlns="http://schemas.microsoft.com/office/infopath/2007/PartnerControls">cf402fa0-b6a8-49a7-a22e-a95b6152c608</TermId>
        </TermInfo>
      </Terms>
    </g1fe1e02ea0941d1b1173a4aff436797>
    <TaxCatchAll xmlns="53305d22-c52c-4ebf-80a3-731614f57ab7">
      <Value>1</Value>
    </TaxCatchAll>
  </documentManagement>
</p:properties>
</file>

<file path=customXml/itemProps1.xml><?xml version="1.0" encoding="utf-8"?>
<ds:datastoreItem xmlns:ds="http://schemas.openxmlformats.org/officeDocument/2006/customXml" ds:itemID="{E620423E-6928-4194-99BB-EC3C5D1A0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65D526-1265-44DE-9042-3DC32ACCBB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53305d22-c52c-4ebf-80a3-731614f57a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42C5E4-D825-4EA9-B556-300C487C3EE3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53305d22-c52c-4ebf-80a3-731614f57ab7"/>
    <ds:schemaRef ds:uri="01be4277-2979-4a68-876d-b92b25fceec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DVs for Feb stocks</vt:lpstr>
    </vt:vector>
  </TitlesOfParts>
  <Company>MPI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Merryn Jones</dc:creator>
  <cp:lastModifiedBy>Merryn Jones</cp:lastModifiedBy>
  <dcterms:created xsi:type="dcterms:W3CDTF">2016-10-10T20:49:51Z</dcterms:created>
  <dcterms:modified xsi:type="dcterms:W3CDTF">2016-10-10T21:07:22Z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0x0101005496552013C0BA46BE88192D5C6EB20B009CDED344C2374474AE96CC935068FE71007A04C84066203E4F9D391A8AD1B04808</vt:lpwstr>
  </property>
  <property fmtid="{D5CDD505-2E9C-101B-9397-08002B2CF9AE}" pid="3" name="C3Topic">
    <vt:lpwstr/>
  </property>
  <property fmtid="{D5CDD505-2E9C-101B-9397-08002B2CF9AE}" pid="4" name="TaxKeyword">
    <vt:lpwstr/>
  </property>
  <property fmtid="{D5CDD505-2E9C-101B-9397-08002B2CF9AE}" pid="5" name="MPISecurityClassification">
    <vt:lpwstr>1;#None|cf402fa0-b6a8-49a7-a22e-a95b6152c608</vt:lpwstr>
  </property>
  <property fmtid="{D5CDD505-2E9C-101B-9397-08002B2CF9AE}" pid="6" name="PingarMPI_Terms">
    <vt:lpwstr/>
  </property>
</Properties>
</file>